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"/>
    </mc:Choice>
  </mc:AlternateContent>
  <xr:revisionPtr revIDLastSave="0" documentId="13_ncr:1_{29E1799D-5ECA-43EC-B6D3-91E80E3C7CC9}" xr6:coauthVersionLast="47" xr6:coauthVersionMax="47" xr10:uidLastSave="{00000000-0000-0000-0000-000000000000}"/>
  <bookViews>
    <workbookView xWindow="-120" yWindow="480" windowWidth="20730" windowHeight="11160" activeTab="2" xr2:uid="{00000000-000D-0000-FFFF-FFFF00000000}"/>
  </bookViews>
  <sheets>
    <sheet name="Parámetros" sheetId="4" r:id="rId1"/>
    <sheet name="Criterios impacto" sheetId="3" r:id="rId2"/>
    <sheet name="PARQUES " sheetId="2" r:id="rId3"/>
  </sheets>
  <externalReferences>
    <externalReference r:id="rId4"/>
    <externalReference r:id="rId5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L5" i="2" l="1"/>
  <c r="K5" i="2" s="1"/>
  <c r="M5" i="2" s="1"/>
  <c r="AO5" i="2"/>
  <c r="AF5" i="2"/>
  <c r="AC5" i="2"/>
</calcChain>
</file>

<file path=xl/sharedStrings.xml><?xml version="1.0" encoding="utf-8"?>
<sst xmlns="http://schemas.openxmlformats.org/spreadsheetml/2006/main" count="305" uniqueCount="224">
  <si>
    <t xml:space="preserve">PROCESO </t>
  </si>
  <si>
    <t>INTERNO</t>
  </si>
  <si>
    <t>EXTERNO</t>
  </si>
  <si>
    <t>TIPO</t>
  </si>
  <si>
    <t>ORIGEN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</si>
  <si>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</si>
  <si>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</si>
  <si>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</si>
  <si>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</si>
  <si>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</si>
  <si>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</si>
  <si>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</si>
  <si>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</si>
  <si>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</si>
  <si>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</si>
  <si>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</si>
  <si>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</si>
  <si>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</si>
  <si>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</si>
  <si>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</si>
  <si>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</si>
  <si>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</si>
  <si>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</si>
  <si>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</si>
  <si>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</si>
  <si>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</si>
  <si>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</si>
  <si>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</si>
  <si>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</si>
  <si>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</si>
  <si>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</si>
  <si>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</si>
  <si>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</si>
  <si>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</si>
  <si>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</si>
  <si>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</si>
  <si>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</si>
  <si>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</si>
  <si>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</si>
  <si>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</si>
  <si>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</si>
  <si>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</si>
  <si>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</si>
  <si>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</si>
  <si>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</si>
  <si>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</si>
  <si>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</si>
  <si>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</si>
  <si>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</si>
  <si>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</si>
  <si>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</si>
  <si>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</si>
  <si>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</si>
  <si>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</si>
  <si>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</si>
  <si>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</si>
  <si>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</si>
  <si>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</si>
  <si>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</si>
  <si>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</si>
  <si>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</si>
  <si>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</si>
  <si>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</si>
  <si>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</si>
  <si>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</si>
  <si>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</si>
  <si>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</si>
  <si>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</si>
  <si>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</si>
  <si>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</si>
  <si>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</si>
  <si>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</si>
  <si>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</si>
  <si>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</si>
  <si>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</si>
  <si>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</si>
  <si>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</si>
  <si>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</si>
  <si>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</si>
  <si>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</si>
  <si>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</si>
  <si>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</si>
  <si>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</si>
  <si>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</si>
  <si>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</si>
  <si>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</si>
  <si>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</si>
  <si>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</si>
  <si>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</si>
  <si>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</si>
  <si>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</si>
  <si>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</si>
  <si>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</si>
  <si>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</si>
  <si>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</si>
  <si>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</si>
  <si>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</si>
  <si>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</si>
  <si>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</si>
  <si>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</si>
  <si>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</si>
  <si>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</si>
  <si>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</si>
  <si>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</si>
  <si>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</si>
  <si>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</si>
  <si>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</si>
  <si>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</si>
  <si>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</si>
  <si>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</si>
  <si>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</si>
  <si>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</si>
  <si>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</si>
  <si>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</si>
  <si>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</si>
  <si>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</si>
  <si>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</si>
  <si>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</si>
  <si>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</si>
  <si>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</si>
  <si>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</si>
  <si>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</si>
  <si>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</si>
  <si>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</si>
  <si>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</si>
  <si>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</si>
  <si>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</si>
  <si>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</si>
  <si>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</si>
  <si>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</si>
  <si>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</si>
  <si>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</si>
  <si>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</si>
  <si>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</si>
  <si>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</si>
  <si>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</si>
  <si>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</si>
  <si>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</si>
  <si>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</si>
  <si>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</si>
  <si>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</si>
  <si>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</si>
  <si>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</si>
  <si>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</si>
  <si>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</si>
  <si>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</si>
  <si>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</si>
  <si>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</si>
  <si>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</si>
  <si>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</si>
  <si>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</si>
  <si>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</si>
  <si>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</si>
  <si>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</si>
  <si>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</si>
  <si>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</si>
  <si>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</si>
  <si>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</si>
  <si>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</si>
  <si>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</si>
  <si>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</si>
  <si>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</si>
  <si>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</si>
  <si>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</si>
  <si>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</si>
  <si>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</si>
  <si>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</si>
  <si>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</si>
  <si>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</si>
  <si>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</si>
  <si>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</si>
  <si>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</si>
  <si>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</si>
  <si>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</si>
  <si>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</si>
  <si>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</si>
  <si>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</si>
  <si>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</si>
  <si>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</si>
  <si>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</si>
  <si>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</si>
  <si>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</si>
  <si>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</si>
  <si>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</si>
  <si>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</si>
  <si>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</si>
  <si>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</si>
  <si>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</si>
  <si>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</si>
  <si>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</si>
  <si>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</si>
  <si>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</si>
  <si>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</si>
  <si>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</si>
  <si>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</si>
  <si>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</si>
  <si>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</si>
  <si>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</si>
  <si>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</si>
  <si>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</si>
  <si>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</si>
  <si>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</si>
  <si>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</si>
  <si>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</si>
  <si>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</si>
  <si>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</si>
  <si>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</si>
  <si>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</si>
  <si>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</si>
  <si>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</si>
  <si>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</si>
  <si>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</si>
  <si>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</si>
  <si>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15 de diciembre de 2022</t>
  </si>
  <si>
    <t>FECHA DE ACTUALIZACIÓN: 7 de febrero de 2022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</si>
  <si>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</si>
  <si>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</si>
  <si>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</si>
  <si>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Omitir los criterios tarifarios para el beneficio  propio o de un tercero frente al trámite:  Permiso de uso y/o aprovechamiento económico de parques o escenarios.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</si>
  <si>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</si>
  <si>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</si>
  <si>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</si>
  <si>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</si>
  <si>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FECHA DE ACTUALIZACIÓN: 14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</si>
</sst>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7" fillId="0" borderId="0"/>
  </cellStyleXfs>
  <cellXfs count="6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6" fillId="0" borderId="0" xfId="1" applyFont="1" applyAlignment="1"/>
    <xf numFmtId="0" fontId="10" fillId="0" borderId="0" xfId="3"/>
    <xf numFmtId="9" fontId="12" fillId="7" borderId="11" xfId="4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justify" vertical="center"/>
    </xf>
    <xf numFmtId="0" fontId="2" fillId="0" borderId="0" xfId="1" applyFont="1" applyBorder="1" applyAlignment="1">
      <alignment horizontal="center"/>
    </xf>
    <xf numFmtId="0" fontId="13" fillId="8" borderId="0" xfId="0" applyFont="1" applyFill="1" applyBorder="1" applyAlignment="1">
      <alignment vertical="center" wrapText="1"/>
    </xf>
    <xf numFmtId="1" fontId="14" fillId="0" borderId="0" xfId="0" applyNumberFormat="1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8" fillId="0" borderId="0" xfId="5" applyFont="1"/>
    <xf numFmtId="0" fontId="17" fillId="0" borderId="0" xfId="5"/>
    <xf numFmtId="0" fontId="17" fillId="0" borderId="0" xfId="5" applyAlignment="1">
      <alignment wrapText="1"/>
    </xf>
    <xf numFmtId="0" fontId="18" fillId="0" borderId="0" xfId="5" applyFont="1" applyAlignment="1">
      <alignment vertical="center" wrapText="1"/>
    </xf>
    <xf numFmtId="0" fontId="18" fillId="0" borderId="0" xfId="5" applyFont="1" applyAlignment="1">
      <alignment wrapText="1"/>
    </xf>
    <xf numFmtId="0" fontId="12" fillId="0" borderId="11" xfId="3" applyFont="1" applyBorder="1" applyAlignment="1">
      <alignment horizontal="left" vertical="top"/>
    </xf>
    <xf numFmtId="0" fontId="11" fillId="7" borderId="11" xfId="3" applyFont="1" applyFill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justify" vertical="center" wrapText="1"/>
    </xf>
    <xf numFmtId="0" fontId="4" fillId="3" borderId="7" xfId="1" applyFont="1" applyFill="1" applyBorder="1" applyAlignment="1">
      <alignment horizontal="justify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justify" vertical="center" wrapText="1"/>
    </xf>
    <xf numFmtId="0" fontId="4" fillId="0" borderId="11" xfId="1" applyFont="1" applyBorder="1" applyAlignment="1">
      <alignment horizontal="justify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7" xfId="2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justify" vertical="center" wrapText="1"/>
    </xf>
    <xf numFmtId="0" fontId="4" fillId="3" borderId="8" xfId="1" applyFont="1" applyFill="1" applyBorder="1" applyAlignment="1">
      <alignment horizontal="justify" vertical="center" wrapText="1"/>
    </xf>
  </cellXfs>
  <cellStyles count="6"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8</xdr:col>
      <xdr:colOff>8549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1388066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20" customWidth="1"/>
    <col min="2" max="16384" width="9.140625" style="20"/>
  </cols>
  <sheetData>
    <row r="1" spans="1:2" ht="13.9" customHeight="1" x14ac:dyDescent="0.25">
      <c r="A1" s="19" t="s">
        <v>88</v>
      </c>
    </row>
    <row r="2" spans="1:2" ht="13.9" customHeight="1" x14ac:dyDescent="0.25">
      <c r="A2" s="20" t="s">
        <v>89</v>
      </c>
      <c r="B2" s="20" t="s">
        <v>47</v>
      </c>
    </row>
    <row r="3" spans="1:2" ht="13.9" customHeight="1" x14ac:dyDescent="0.25">
      <c r="A3" s="20" t="s">
        <v>90</v>
      </c>
      <c r="B3" s="20" t="s">
        <v>52</v>
      </c>
    </row>
    <row r="4" spans="1:2" ht="13.9" customHeight="1" x14ac:dyDescent="0.25">
      <c r="A4" s="20" t="s">
        <v>91</v>
      </c>
      <c r="B4" s="20" t="s">
        <v>92</v>
      </c>
    </row>
    <row r="5" spans="1:2" ht="13.9" customHeight="1" x14ac:dyDescent="0.25">
      <c r="A5" s="21" t="s">
        <v>93</v>
      </c>
      <c r="B5" s="20" t="s">
        <v>52</v>
      </c>
    </row>
    <row r="6" spans="1:2" ht="13.9" customHeight="1" x14ac:dyDescent="0.25">
      <c r="A6" s="20" t="s">
        <v>94</v>
      </c>
      <c r="B6" s="20" t="s">
        <v>52</v>
      </c>
    </row>
    <row r="7" spans="1:2" ht="13.9" customHeight="1" x14ac:dyDescent="0.25">
      <c r="A7" s="21" t="s">
        <v>95</v>
      </c>
      <c r="B7" s="20" t="s">
        <v>92</v>
      </c>
    </row>
    <row r="8" spans="1:2" ht="13.9" customHeight="1" x14ac:dyDescent="0.25">
      <c r="A8" s="20" t="s">
        <v>96</v>
      </c>
      <c r="B8" s="20" t="s">
        <v>92</v>
      </c>
    </row>
    <row r="9" spans="1:2" ht="13.9" customHeight="1" x14ac:dyDescent="0.25">
      <c r="A9" s="21" t="s">
        <v>97</v>
      </c>
      <c r="B9" s="20" t="s">
        <v>92</v>
      </c>
    </row>
    <row r="10" spans="1:2" ht="13.9" customHeight="1" x14ac:dyDescent="0.25">
      <c r="A10" s="20" t="s">
        <v>98</v>
      </c>
      <c r="B10" s="20" t="s">
        <v>92</v>
      </c>
    </row>
    <row r="12" spans="1:2" ht="13.9" customHeight="1" x14ac:dyDescent="0.25">
      <c r="A12" s="19" t="s">
        <v>32</v>
      </c>
    </row>
    <row r="13" spans="1:2" ht="13.9" customHeight="1" x14ac:dyDescent="0.25">
      <c r="A13" s="20" t="s">
        <v>99</v>
      </c>
      <c r="B13" s="20">
        <v>2</v>
      </c>
    </row>
    <row r="14" spans="1:2" ht="13.9" customHeight="1" x14ac:dyDescent="0.25">
      <c r="A14" s="20" t="s">
        <v>100</v>
      </c>
      <c r="B14" s="20">
        <v>2</v>
      </c>
    </row>
    <row r="15" spans="1:2" ht="13.9" customHeight="1" x14ac:dyDescent="0.25">
      <c r="A15" s="20" t="s">
        <v>101</v>
      </c>
      <c r="B15" s="20">
        <v>2</v>
      </c>
    </row>
    <row r="16" spans="1:2" ht="13.9" customHeight="1" x14ac:dyDescent="0.25">
      <c r="A16" s="20" t="s">
        <v>102</v>
      </c>
      <c r="B16" s="20">
        <v>0</v>
      </c>
    </row>
    <row r="17" spans="1:2" ht="13.9" customHeight="1" x14ac:dyDescent="0.25">
      <c r="A17" s="20" t="s">
        <v>103</v>
      </c>
      <c r="B17" s="20">
        <v>1</v>
      </c>
    </row>
    <row r="18" spans="1:2" ht="13.9" customHeight="1" x14ac:dyDescent="0.25">
      <c r="A18" s="20" t="s">
        <v>104</v>
      </c>
      <c r="B18" s="20">
        <v>1</v>
      </c>
    </row>
    <row r="19" spans="1:2" ht="13.9" customHeight="1" x14ac:dyDescent="0.25">
      <c r="A19" s="20" t="s">
        <v>105</v>
      </c>
      <c r="B19" s="20">
        <v>1</v>
      </c>
    </row>
    <row r="20" spans="1:2" ht="13.9" customHeight="1" x14ac:dyDescent="0.25">
      <c r="A20" s="20" t="s">
        <v>106</v>
      </c>
      <c r="B20" s="20">
        <v>0</v>
      </c>
    </row>
    <row r="21" spans="1:2" ht="13.9" customHeight="1" x14ac:dyDescent="0.25">
      <c r="A21" s="20" t="s">
        <v>107</v>
      </c>
      <c r="B21" s="20">
        <v>0</v>
      </c>
    </row>
    <row r="22" spans="1:2" ht="13.9" customHeight="1" x14ac:dyDescent="0.25">
      <c r="A22" s="20" t="s">
        <v>108</v>
      </c>
      <c r="B22" s="20">
        <v>0</v>
      </c>
    </row>
    <row r="23" spans="1:2" ht="13.9" customHeight="1" x14ac:dyDescent="0.25">
      <c r="A23" s="20" t="s">
        <v>109</v>
      </c>
      <c r="B23" s="20">
        <v>0</v>
      </c>
    </row>
    <row r="24" spans="1:2" ht="13.9" customHeight="1" x14ac:dyDescent="0.25">
      <c r="A24" s="20" t="s">
        <v>110</v>
      </c>
      <c r="B24" s="20">
        <v>0</v>
      </c>
    </row>
    <row r="26" spans="1:2" ht="13.9" customHeight="1" x14ac:dyDescent="0.25">
      <c r="A26" s="19" t="s">
        <v>33</v>
      </c>
    </row>
    <row r="27" spans="1:2" ht="13.9" customHeight="1" x14ac:dyDescent="0.25">
      <c r="A27" s="20" t="s">
        <v>99</v>
      </c>
      <c r="B27" s="20">
        <v>2</v>
      </c>
    </row>
    <row r="28" spans="1:2" ht="13.9" customHeight="1" x14ac:dyDescent="0.25">
      <c r="A28" s="20" t="s">
        <v>100</v>
      </c>
      <c r="B28" s="20">
        <v>1</v>
      </c>
    </row>
    <row r="29" spans="1:2" ht="13.9" customHeight="1" x14ac:dyDescent="0.25">
      <c r="A29" s="20" t="s">
        <v>101</v>
      </c>
      <c r="B29" s="20">
        <v>0</v>
      </c>
    </row>
    <row r="30" spans="1:2" ht="13.9" customHeight="1" x14ac:dyDescent="0.25">
      <c r="A30" s="20" t="s">
        <v>102</v>
      </c>
      <c r="B30" s="20">
        <v>2</v>
      </c>
    </row>
    <row r="31" spans="1:2" ht="13.9" customHeight="1" x14ac:dyDescent="0.25">
      <c r="A31" s="20" t="s">
        <v>103</v>
      </c>
      <c r="B31" s="20">
        <v>1</v>
      </c>
    </row>
    <row r="32" spans="1:2" ht="13.9" customHeight="1" x14ac:dyDescent="0.25">
      <c r="A32" s="20" t="s">
        <v>104</v>
      </c>
      <c r="B32" s="20">
        <v>0</v>
      </c>
    </row>
    <row r="33" spans="1:7" ht="13.9" customHeight="1" x14ac:dyDescent="0.25">
      <c r="A33" s="20" t="s">
        <v>105</v>
      </c>
      <c r="B33" s="20">
        <v>0</v>
      </c>
    </row>
    <row r="34" spans="1:7" ht="13.9" customHeight="1" x14ac:dyDescent="0.25">
      <c r="A34" s="20" t="s">
        <v>106</v>
      </c>
      <c r="B34" s="20">
        <v>1</v>
      </c>
    </row>
    <row r="35" spans="1:7" ht="13.9" customHeight="1" x14ac:dyDescent="0.25">
      <c r="A35" s="20" t="s">
        <v>107</v>
      </c>
      <c r="B35" s="20">
        <v>0</v>
      </c>
    </row>
    <row r="36" spans="1:7" ht="13.9" customHeight="1" x14ac:dyDescent="0.25">
      <c r="A36" s="20" t="s">
        <v>108</v>
      </c>
      <c r="B36" s="20">
        <v>0</v>
      </c>
    </row>
    <row r="37" spans="1:7" ht="13.9" customHeight="1" x14ac:dyDescent="0.25">
      <c r="A37" s="20" t="s">
        <v>109</v>
      </c>
      <c r="B37" s="20">
        <v>0</v>
      </c>
    </row>
    <row r="38" spans="1:7" ht="13.9" customHeight="1" x14ac:dyDescent="0.25">
      <c r="A38" s="20" t="s">
        <v>110</v>
      </c>
      <c r="B38" s="20">
        <v>0</v>
      </c>
    </row>
    <row r="40" spans="1:7" ht="13.9" customHeight="1" x14ac:dyDescent="0.25">
      <c r="A40" s="20" t="s">
        <v>111</v>
      </c>
    </row>
    <row r="41" spans="1:7" ht="13.9" customHeight="1" x14ac:dyDescent="0.25">
      <c r="A41" s="20" t="s">
        <v>112</v>
      </c>
    </row>
    <row r="42" spans="1:7" ht="13.9" customHeight="1" x14ac:dyDescent="0.25">
      <c r="A42" s="20" t="s">
        <v>46</v>
      </c>
    </row>
    <row r="43" spans="1:7" ht="13.9" customHeight="1" x14ac:dyDescent="0.25">
      <c r="A43" s="20" t="s">
        <v>113</v>
      </c>
    </row>
    <row r="44" spans="1:7" ht="13.9" customHeight="1" x14ac:dyDescent="0.25">
      <c r="A44" s="20" t="s">
        <v>114</v>
      </c>
    </row>
    <row r="46" spans="1:7" ht="13.9" customHeight="1" x14ac:dyDescent="0.25">
      <c r="F46" s="20" t="s">
        <v>115</v>
      </c>
      <c r="G46" s="20" t="s">
        <v>116</v>
      </c>
    </row>
    <row r="47" spans="1:7" ht="13.9" customHeight="1" x14ac:dyDescent="0.25">
      <c r="A47" s="20" t="s">
        <v>117</v>
      </c>
      <c r="D47" s="20">
        <v>1</v>
      </c>
      <c r="E47" s="21" t="s">
        <v>118</v>
      </c>
      <c r="F47" s="20" t="s">
        <v>119</v>
      </c>
    </row>
    <row r="48" spans="1:7" ht="13.9" customHeight="1" x14ac:dyDescent="0.25">
      <c r="A48" s="20" t="s">
        <v>50</v>
      </c>
      <c r="D48" s="20">
        <v>2</v>
      </c>
      <c r="E48" s="21" t="s">
        <v>120</v>
      </c>
      <c r="G48" s="20" t="s">
        <v>119</v>
      </c>
    </row>
    <row r="49" spans="1:7" ht="13.9" customHeight="1" x14ac:dyDescent="0.25">
      <c r="A49" s="20" t="s">
        <v>121</v>
      </c>
      <c r="D49" s="20">
        <v>3</v>
      </c>
      <c r="E49" s="21" t="s">
        <v>122</v>
      </c>
      <c r="G49" s="20" t="s">
        <v>119</v>
      </c>
    </row>
    <row r="50" spans="1:7" ht="13.9" customHeight="1" x14ac:dyDescent="0.25">
      <c r="A50" s="20" t="s">
        <v>123</v>
      </c>
      <c r="D50" s="20">
        <v>4</v>
      </c>
      <c r="E50" s="21" t="s">
        <v>124</v>
      </c>
      <c r="G50" s="20" t="s">
        <v>119</v>
      </c>
    </row>
    <row r="51" spans="1:7" ht="13.9" customHeight="1" x14ac:dyDescent="0.25">
      <c r="A51" s="20" t="s">
        <v>125</v>
      </c>
      <c r="D51" s="20">
        <v>5</v>
      </c>
      <c r="E51" s="21" t="s">
        <v>126</v>
      </c>
      <c r="F51" s="20" t="s">
        <v>119</v>
      </c>
    </row>
    <row r="52" spans="1:7" ht="13.9" customHeight="1" x14ac:dyDescent="0.25">
      <c r="D52" s="20">
        <v>6</v>
      </c>
      <c r="E52" s="21" t="s">
        <v>127</v>
      </c>
      <c r="F52" s="20" t="s">
        <v>119</v>
      </c>
    </row>
    <row r="53" spans="1:7" ht="13.9" customHeight="1" x14ac:dyDescent="0.25">
      <c r="D53" s="20">
        <v>7</v>
      </c>
      <c r="E53" s="21" t="s">
        <v>128</v>
      </c>
      <c r="G53" s="20" t="s">
        <v>119</v>
      </c>
    </row>
    <row r="54" spans="1:7" ht="28.15" customHeight="1" x14ac:dyDescent="0.25">
      <c r="D54" s="20">
        <v>8</v>
      </c>
      <c r="E54" s="21" t="s">
        <v>129</v>
      </c>
      <c r="F54" s="20" t="s">
        <v>119</v>
      </c>
    </row>
    <row r="55" spans="1:7" ht="13.9" customHeight="1" x14ac:dyDescent="0.25">
      <c r="A55" s="19" t="s">
        <v>130</v>
      </c>
      <c r="D55" s="20">
        <v>9</v>
      </c>
      <c r="E55" s="21" t="s">
        <v>131</v>
      </c>
      <c r="F55" s="20" t="s">
        <v>119</v>
      </c>
    </row>
    <row r="56" spans="1:7" ht="13.9" customHeight="1" x14ac:dyDescent="0.25">
      <c r="A56" s="20" t="s">
        <v>132</v>
      </c>
      <c r="B56" s="20" t="s">
        <v>133</v>
      </c>
      <c r="D56" s="20">
        <v>10</v>
      </c>
      <c r="E56" s="21" t="s">
        <v>134</v>
      </c>
      <c r="F56" s="20" t="s">
        <v>119</v>
      </c>
    </row>
    <row r="57" spans="1:7" ht="13.9" customHeight="1" x14ac:dyDescent="0.25">
      <c r="A57" s="20" t="s">
        <v>135</v>
      </c>
      <c r="B57" s="20" t="s">
        <v>136</v>
      </c>
      <c r="D57" s="20">
        <v>11</v>
      </c>
      <c r="E57" s="21" t="s">
        <v>137</v>
      </c>
      <c r="F57" s="20" t="s">
        <v>119</v>
      </c>
    </row>
    <row r="58" spans="1:7" ht="13.9" customHeight="1" x14ac:dyDescent="0.25">
      <c r="A58" s="20" t="s">
        <v>138</v>
      </c>
      <c r="B58" s="20" t="s">
        <v>121</v>
      </c>
      <c r="D58" s="20">
        <v>12</v>
      </c>
      <c r="E58" s="21" t="s">
        <v>139</v>
      </c>
      <c r="F58" s="20" t="s">
        <v>119</v>
      </c>
    </row>
    <row r="59" spans="1:7" ht="13.9" customHeight="1" x14ac:dyDescent="0.25">
      <c r="A59" s="20" t="s">
        <v>140</v>
      </c>
      <c r="B59" s="20" t="s">
        <v>141</v>
      </c>
      <c r="D59" s="20">
        <v>13</v>
      </c>
      <c r="E59" s="21" t="s">
        <v>142</v>
      </c>
      <c r="F59" s="20" t="s">
        <v>119</v>
      </c>
    </row>
    <row r="60" spans="1:7" ht="13.9" customHeight="1" x14ac:dyDescent="0.25">
      <c r="A60" s="20" t="s">
        <v>143</v>
      </c>
      <c r="B60" s="20" t="s">
        <v>144</v>
      </c>
      <c r="D60" s="20">
        <v>14</v>
      </c>
      <c r="E60" s="21" t="s">
        <v>145</v>
      </c>
      <c r="F60" s="20" t="s">
        <v>119</v>
      </c>
    </row>
    <row r="61" spans="1:7" ht="13.9" customHeight="1" x14ac:dyDescent="0.25">
      <c r="A61" s="20" t="s">
        <v>146</v>
      </c>
      <c r="B61" s="20" t="s">
        <v>136</v>
      </c>
      <c r="D61" s="20">
        <v>15</v>
      </c>
      <c r="E61" s="21" t="s">
        <v>147</v>
      </c>
      <c r="G61" s="20" t="s">
        <v>119</v>
      </c>
    </row>
    <row r="62" spans="1:7" ht="13.9" customHeight="1" x14ac:dyDescent="0.25">
      <c r="A62" s="20" t="s">
        <v>148</v>
      </c>
      <c r="B62" s="20" t="s">
        <v>149</v>
      </c>
      <c r="D62" s="20">
        <v>16</v>
      </c>
      <c r="E62" s="21" t="s">
        <v>150</v>
      </c>
      <c r="G62" s="20" t="s">
        <v>119</v>
      </c>
    </row>
    <row r="63" spans="1:7" ht="13.9" customHeight="1" x14ac:dyDescent="0.25">
      <c r="A63" s="20" t="s">
        <v>151</v>
      </c>
      <c r="B63" s="20" t="s">
        <v>152</v>
      </c>
      <c r="D63" s="20">
        <v>17</v>
      </c>
      <c r="E63" s="21" t="s">
        <v>153</v>
      </c>
      <c r="G63" s="20" t="s">
        <v>119</v>
      </c>
    </row>
    <row r="64" spans="1:7" ht="13.9" customHeight="1" x14ac:dyDescent="0.25">
      <c r="A64" s="20" t="s">
        <v>154</v>
      </c>
      <c r="B64" s="20" t="s">
        <v>155</v>
      </c>
      <c r="D64" s="20">
        <v>18</v>
      </c>
      <c r="E64" s="21" t="s">
        <v>156</v>
      </c>
      <c r="G64" s="20" t="s">
        <v>119</v>
      </c>
    </row>
    <row r="65" spans="1:7" ht="13.9" customHeight="1" x14ac:dyDescent="0.25">
      <c r="A65" s="20" t="s">
        <v>157</v>
      </c>
      <c r="B65" s="20" t="s">
        <v>158</v>
      </c>
      <c r="D65" s="20">
        <v>19</v>
      </c>
      <c r="E65" s="21" t="s">
        <v>159</v>
      </c>
      <c r="G65" s="20" t="s">
        <v>119</v>
      </c>
    </row>
    <row r="66" spans="1:7" ht="13.9" customHeight="1" x14ac:dyDescent="0.25">
      <c r="A66" s="20" t="s">
        <v>160</v>
      </c>
      <c r="B66" s="20" t="s">
        <v>161</v>
      </c>
    </row>
    <row r="67" spans="1:7" ht="13.9" customHeight="1" x14ac:dyDescent="0.25">
      <c r="A67" s="20" t="s">
        <v>162</v>
      </c>
      <c r="B67" s="20" t="s">
        <v>152</v>
      </c>
      <c r="E67" s="21" t="s">
        <v>163</v>
      </c>
      <c r="F67" s="20">
        <f>COUNTIF(F47:F65,"X")</f>
        <v>10</v>
      </c>
      <c r="G67" s="20">
        <f>COUNTIF(G47:G65,"X")</f>
        <v>9</v>
      </c>
    </row>
    <row r="68" spans="1:7" ht="13.9" customHeight="1" x14ac:dyDescent="0.25">
      <c r="A68" s="20" t="s">
        <v>164</v>
      </c>
      <c r="B68" s="20" t="s">
        <v>165</v>
      </c>
    </row>
    <row r="69" spans="1:7" ht="13.9" customHeight="1" x14ac:dyDescent="0.25">
      <c r="A69" s="20" t="s">
        <v>166</v>
      </c>
      <c r="B69" s="20" t="s">
        <v>167</v>
      </c>
    </row>
    <row r="70" spans="1:7" ht="13.9" customHeight="1" x14ac:dyDescent="0.25">
      <c r="A70" s="20" t="s">
        <v>168</v>
      </c>
      <c r="B70" s="20" t="s">
        <v>169</v>
      </c>
    </row>
    <row r="71" spans="1:7" ht="13.9" customHeight="1" x14ac:dyDescent="0.25">
      <c r="A71" s="20" t="s">
        <v>170</v>
      </c>
      <c r="B71" s="20" t="s">
        <v>171</v>
      </c>
    </row>
    <row r="72" spans="1:7" ht="13.9" customHeight="1" x14ac:dyDescent="0.25">
      <c r="A72" s="20" t="s">
        <v>172</v>
      </c>
      <c r="B72" s="20" t="s">
        <v>155</v>
      </c>
    </row>
    <row r="73" spans="1:7" ht="13.9" customHeight="1" x14ac:dyDescent="0.25">
      <c r="A73" s="20" t="s">
        <v>173</v>
      </c>
      <c r="B73" s="20" t="s">
        <v>174</v>
      </c>
    </row>
    <row r="74" spans="1:7" ht="13.9" customHeight="1" x14ac:dyDescent="0.25">
      <c r="A74" s="20" t="s">
        <v>175</v>
      </c>
      <c r="B74" s="20" t="s">
        <v>176</v>
      </c>
    </row>
    <row r="75" spans="1:7" ht="13.9" customHeight="1" x14ac:dyDescent="0.25">
      <c r="A75" s="20" t="s">
        <v>177</v>
      </c>
      <c r="B75" s="20" t="s">
        <v>178</v>
      </c>
    </row>
    <row r="76" spans="1:7" ht="13.9" customHeight="1" x14ac:dyDescent="0.25">
      <c r="A76" s="20" t="s">
        <v>179</v>
      </c>
      <c r="B76" s="20" t="s">
        <v>144</v>
      </c>
    </row>
    <row r="77" spans="1:7" ht="13.9" customHeight="1" x14ac:dyDescent="0.25">
      <c r="A77" s="20" t="s">
        <v>180</v>
      </c>
      <c r="B77" s="20" t="s">
        <v>181</v>
      </c>
    </row>
    <row r="78" spans="1:7" ht="13.9" customHeight="1" x14ac:dyDescent="0.25">
      <c r="A78" s="20" t="s">
        <v>182</v>
      </c>
      <c r="B78" s="20" t="s">
        <v>169</v>
      </c>
    </row>
    <row r="79" spans="1:7" ht="13.9" customHeight="1" x14ac:dyDescent="0.25">
      <c r="A79" s="20" t="s">
        <v>183</v>
      </c>
      <c r="B79" s="20" t="s">
        <v>178</v>
      </c>
    </row>
    <row r="80" spans="1:7" ht="13.9" customHeight="1" x14ac:dyDescent="0.25">
      <c r="A80" s="20" t="s">
        <v>184</v>
      </c>
      <c r="B80" s="20" t="s">
        <v>185</v>
      </c>
    </row>
    <row r="83" spans="1:2" ht="55.9" customHeight="1" x14ac:dyDescent="0.25">
      <c r="A83" s="22" t="s">
        <v>186</v>
      </c>
      <c r="B83" s="22" t="s">
        <v>187</v>
      </c>
    </row>
    <row r="84" spans="1:2" ht="13.9" customHeight="1" x14ac:dyDescent="0.25">
      <c r="A84" s="21" t="s">
        <v>188</v>
      </c>
      <c r="B84" s="20" t="s">
        <v>188</v>
      </c>
    </row>
    <row r="85" spans="1:2" ht="13.9" customHeight="1" x14ac:dyDescent="0.25">
      <c r="A85" s="20" t="s">
        <v>49</v>
      </c>
      <c r="B85" s="20" t="s">
        <v>189</v>
      </c>
    </row>
    <row r="86" spans="1:2" ht="13.9" customHeight="1" x14ac:dyDescent="0.25">
      <c r="B86" s="20" t="s">
        <v>49</v>
      </c>
    </row>
    <row r="88" spans="1:2" ht="13.9" customHeight="1" x14ac:dyDescent="0.25">
      <c r="A88" s="19" t="s">
        <v>10</v>
      </c>
    </row>
    <row r="89" spans="1:2" ht="13.9" customHeight="1" x14ac:dyDescent="0.25">
      <c r="A89" s="20" t="s">
        <v>190</v>
      </c>
    </row>
    <row r="90" spans="1:2" ht="13.9" customHeight="1" x14ac:dyDescent="0.25">
      <c r="A90" s="20" t="s">
        <v>48</v>
      </c>
    </row>
    <row r="92" spans="1:2" ht="13.9" customHeight="1" x14ac:dyDescent="0.25">
      <c r="A92" s="23" t="s">
        <v>36</v>
      </c>
    </row>
    <row r="93" spans="1:2" ht="13.9" customHeight="1" x14ac:dyDescent="0.25">
      <c r="A93" s="21" t="s">
        <v>191</v>
      </c>
    </row>
    <row r="94" spans="1:2" ht="13.9" customHeight="1" x14ac:dyDescent="0.25">
      <c r="A94" s="20" t="s">
        <v>56</v>
      </c>
    </row>
    <row r="95" spans="1:2" ht="13.9" customHeight="1" x14ac:dyDescent="0.25">
      <c r="A95" s="20" t="s">
        <v>192</v>
      </c>
    </row>
    <row r="96" spans="1:2" ht="13.9" customHeight="1" x14ac:dyDescent="0.25">
      <c r="A96" s="20" t="s">
        <v>193</v>
      </c>
    </row>
    <row r="98" spans="1:1" ht="13.9" customHeight="1" x14ac:dyDescent="0.25">
      <c r="A98" s="19" t="s">
        <v>194</v>
      </c>
    </row>
    <row r="99" spans="1:1" ht="13.9" customHeight="1" x14ac:dyDescent="0.25">
      <c r="A99" s="20" t="s">
        <v>195</v>
      </c>
    </row>
    <row r="100" spans="1:1" ht="13.9" customHeight="1" x14ac:dyDescent="0.25">
      <c r="A100" s="20" t="s">
        <v>196</v>
      </c>
    </row>
    <row r="101" spans="1:1" ht="13.9" customHeight="1" x14ac:dyDescent="0.25">
      <c r="A101" s="20" t="s">
        <v>197</v>
      </c>
    </row>
    <row r="102" spans="1:1" ht="13.9" customHeight="1" x14ac:dyDescent="0.25">
      <c r="A102" s="20" t="s">
        <v>53</v>
      </c>
    </row>
    <row r="103" spans="1:1" ht="13.9" customHeight="1" x14ac:dyDescent="0.25">
      <c r="A103" s="20" t="s">
        <v>198</v>
      </c>
    </row>
    <row r="104" spans="1:1" ht="13.9" customHeight="1" x14ac:dyDescent="0.25">
      <c r="A104" s="20" t="s">
        <v>199</v>
      </c>
    </row>
    <row r="105" spans="1:1" ht="13.9" customHeight="1" x14ac:dyDescent="0.25">
      <c r="A105" s="20" t="s">
        <v>200</v>
      </c>
    </row>
    <row r="106" spans="1:1" ht="13.9" customHeight="1" x14ac:dyDescent="0.25">
      <c r="A106" s="20" t="s">
        <v>201</v>
      </c>
    </row>
    <row r="107" spans="1:1" ht="13.9" customHeight="1" x14ac:dyDescent="0.25">
      <c r="A107" s="20" t="s">
        <v>202</v>
      </c>
    </row>
    <row r="108" spans="1:1" ht="13.9" customHeight="1" x14ac:dyDescent="0.25">
      <c r="A108" s="20" t="s">
        <v>203</v>
      </c>
    </row>
    <row r="109" spans="1:1" ht="13.9" customHeight="1" x14ac:dyDescent="0.25">
      <c r="A109" s="20" t="s">
        <v>204</v>
      </c>
    </row>
    <row r="110" spans="1:1" ht="13.9" customHeight="1" x14ac:dyDescent="0.25">
      <c r="A110" s="20" t="s">
        <v>205</v>
      </c>
    </row>
    <row r="111" spans="1:1" ht="13.9" customHeight="1" x14ac:dyDescent="0.25">
      <c r="A111" s="20" t="s">
        <v>206</v>
      </c>
    </row>
    <row r="112" spans="1:1" ht="13.9" customHeight="1" x14ac:dyDescent="0.25">
      <c r="A112" s="20" t="s">
        <v>207</v>
      </c>
    </row>
    <row r="113" spans="1:1" ht="13.9" customHeight="1" x14ac:dyDescent="0.25">
      <c r="A113" s="20" t="s">
        <v>208</v>
      </c>
    </row>
    <row r="114" spans="1:1" ht="13.9" customHeight="1" x14ac:dyDescent="0.25">
      <c r="A114" s="20" t="s">
        <v>209</v>
      </c>
    </row>
    <row r="115" spans="1:1" ht="13.9" customHeight="1" x14ac:dyDescent="0.25">
      <c r="A115" s="20" t="s">
        <v>210</v>
      </c>
    </row>
    <row r="117" spans="1:1" ht="13.9" customHeight="1" x14ac:dyDescent="0.25">
      <c r="A117" s="20" t="s">
        <v>211</v>
      </c>
    </row>
    <row r="118" spans="1:1" ht="13.9" customHeight="1" x14ac:dyDescent="0.25">
      <c r="A118" s="20" t="s">
        <v>47</v>
      </c>
    </row>
    <row r="119" spans="1:1" ht="13.9" customHeight="1" x14ac:dyDescent="0.25">
      <c r="A119" s="20" t="s">
        <v>52</v>
      </c>
    </row>
    <row r="120" spans="1:1" ht="13.9" customHeight="1" x14ac:dyDescent="0.25">
      <c r="A120" s="20" t="s">
        <v>92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8"/>
  </cols>
  <sheetData>
    <row r="1" spans="1:12" ht="18" x14ac:dyDescent="0.25">
      <c r="A1" s="25" t="s">
        <v>66</v>
      </c>
      <c r="B1" s="25"/>
      <c r="C1" s="25"/>
      <c r="D1" s="25"/>
      <c r="E1" s="25"/>
      <c r="F1" s="25"/>
      <c r="G1" s="25"/>
      <c r="H1" s="25"/>
    </row>
    <row r="2" spans="1:12" x14ac:dyDescent="0.2">
      <c r="A2" s="24" t="s">
        <v>67</v>
      </c>
      <c r="B2" s="24"/>
      <c r="C2" s="24"/>
      <c r="D2" s="24"/>
      <c r="E2" s="24"/>
      <c r="F2" s="24"/>
      <c r="G2" s="24"/>
      <c r="H2" s="9" t="s">
        <v>68</v>
      </c>
    </row>
    <row r="3" spans="1:12" x14ac:dyDescent="0.2">
      <c r="A3" s="24" t="s">
        <v>69</v>
      </c>
      <c r="B3" s="24"/>
      <c r="C3" s="24"/>
      <c r="D3" s="24"/>
      <c r="E3" s="24"/>
      <c r="F3" s="24"/>
      <c r="G3" s="24"/>
      <c r="H3" s="9" t="s">
        <v>68</v>
      </c>
    </row>
    <row r="4" spans="1:12" x14ac:dyDescent="0.2">
      <c r="A4" s="24" t="s">
        <v>71</v>
      </c>
      <c r="B4" s="24"/>
      <c r="C4" s="24"/>
      <c r="D4" s="24"/>
      <c r="E4" s="24"/>
      <c r="F4" s="24"/>
      <c r="G4" s="24"/>
      <c r="H4" s="9" t="s">
        <v>70</v>
      </c>
    </row>
    <row r="5" spans="1:12" x14ac:dyDescent="0.2">
      <c r="A5" s="24" t="s">
        <v>72</v>
      </c>
      <c r="B5" s="24"/>
      <c r="C5" s="24"/>
      <c r="D5" s="24"/>
      <c r="E5" s="24"/>
      <c r="F5" s="24"/>
      <c r="G5" s="24"/>
      <c r="H5" s="9" t="s">
        <v>70</v>
      </c>
    </row>
    <row r="6" spans="1:12" x14ac:dyDescent="0.2">
      <c r="A6" s="24" t="s">
        <v>73</v>
      </c>
      <c r="B6" s="24"/>
      <c r="C6" s="24"/>
      <c r="D6" s="24"/>
      <c r="E6" s="24"/>
      <c r="F6" s="24"/>
      <c r="G6" s="24"/>
      <c r="H6" s="9" t="s">
        <v>70</v>
      </c>
    </row>
    <row r="7" spans="1:12" x14ac:dyDescent="0.2">
      <c r="A7" s="24" t="s">
        <v>74</v>
      </c>
      <c r="B7" s="24"/>
      <c r="C7" s="24"/>
      <c r="D7" s="24"/>
      <c r="E7" s="24"/>
      <c r="F7" s="24"/>
      <c r="G7" s="24"/>
      <c r="H7" s="9" t="s">
        <v>68</v>
      </c>
    </row>
    <row r="8" spans="1:12" x14ac:dyDescent="0.2">
      <c r="A8" s="24" t="s">
        <v>75</v>
      </c>
      <c r="B8" s="24"/>
      <c r="C8" s="24"/>
      <c r="D8" s="24"/>
      <c r="E8" s="24"/>
      <c r="F8" s="24"/>
      <c r="G8" s="24"/>
      <c r="H8" s="9" t="s">
        <v>70</v>
      </c>
    </row>
    <row r="9" spans="1:12" x14ac:dyDescent="0.2">
      <c r="A9" s="24" t="s">
        <v>76</v>
      </c>
      <c r="B9" s="24"/>
      <c r="C9" s="24"/>
      <c r="D9" s="24"/>
      <c r="E9" s="24"/>
      <c r="F9" s="24"/>
      <c r="G9" s="24"/>
      <c r="H9" s="9" t="s">
        <v>70</v>
      </c>
    </row>
    <row r="10" spans="1:12" x14ac:dyDescent="0.2">
      <c r="A10" s="24" t="s">
        <v>77</v>
      </c>
      <c r="B10" s="24"/>
      <c r="C10" s="24"/>
      <c r="D10" s="24"/>
      <c r="E10" s="24"/>
      <c r="F10" s="24"/>
      <c r="G10" s="24"/>
      <c r="H10" s="9" t="s">
        <v>70</v>
      </c>
    </row>
    <row r="11" spans="1:12" x14ac:dyDescent="0.2">
      <c r="A11" s="24" t="s">
        <v>78</v>
      </c>
      <c r="B11" s="24"/>
      <c r="C11" s="24"/>
      <c r="D11" s="24"/>
      <c r="E11" s="24"/>
      <c r="F11" s="24"/>
      <c r="G11" s="24"/>
      <c r="H11" s="9" t="s">
        <v>68</v>
      </c>
    </row>
    <row r="12" spans="1:12" x14ac:dyDescent="0.2">
      <c r="A12" s="24" t="s">
        <v>79</v>
      </c>
      <c r="B12" s="24"/>
      <c r="C12" s="24"/>
      <c r="D12" s="24"/>
      <c r="E12" s="24"/>
      <c r="F12" s="24"/>
      <c r="G12" s="24"/>
      <c r="H12" s="9" t="s">
        <v>68</v>
      </c>
    </row>
    <row r="13" spans="1:12" x14ac:dyDescent="0.2">
      <c r="A13" s="24" t="s">
        <v>80</v>
      </c>
      <c r="B13" s="24"/>
      <c r="C13" s="24"/>
      <c r="D13" s="24"/>
      <c r="E13" s="24"/>
      <c r="F13" s="24"/>
      <c r="G13" s="24"/>
      <c r="H13" s="9" t="s">
        <v>68</v>
      </c>
      <c r="L13" s="8" t="s">
        <v>68</v>
      </c>
    </row>
    <row r="14" spans="1:12" x14ac:dyDescent="0.2">
      <c r="A14" s="24" t="s">
        <v>81</v>
      </c>
      <c r="B14" s="24"/>
      <c r="C14" s="24"/>
      <c r="D14" s="24"/>
      <c r="E14" s="24"/>
      <c r="F14" s="24"/>
      <c r="G14" s="24"/>
      <c r="H14" s="9" t="s">
        <v>68</v>
      </c>
      <c r="L14" s="8" t="s">
        <v>70</v>
      </c>
    </row>
    <row r="15" spans="1:12" x14ac:dyDescent="0.2">
      <c r="A15" s="24" t="s">
        <v>82</v>
      </c>
      <c r="B15" s="24"/>
      <c r="C15" s="24"/>
      <c r="D15" s="24"/>
      <c r="E15" s="24"/>
      <c r="F15" s="24"/>
      <c r="G15" s="24"/>
      <c r="H15" s="9" t="s">
        <v>70</v>
      </c>
    </row>
    <row r="16" spans="1:12" x14ac:dyDescent="0.2">
      <c r="A16" s="24" t="s">
        <v>83</v>
      </c>
      <c r="B16" s="24"/>
      <c r="C16" s="24"/>
      <c r="D16" s="24"/>
      <c r="E16" s="24"/>
      <c r="F16" s="24"/>
      <c r="G16" s="24"/>
      <c r="H16" s="9" t="s">
        <v>70</v>
      </c>
    </row>
    <row r="17" spans="1:8" x14ac:dyDescent="0.2">
      <c r="A17" s="24" t="s">
        <v>84</v>
      </c>
      <c r="B17" s="24"/>
      <c r="C17" s="24"/>
      <c r="D17" s="24"/>
      <c r="E17" s="24"/>
      <c r="F17" s="24"/>
      <c r="G17" s="24"/>
      <c r="H17" s="9" t="s">
        <v>70</v>
      </c>
    </row>
    <row r="18" spans="1:8" x14ac:dyDescent="0.2">
      <c r="A18" s="24" t="s">
        <v>85</v>
      </c>
      <c r="B18" s="24"/>
      <c r="C18" s="24"/>
      <c r="D18" s="24"/>
      <c r="E18" s="24"/>
      <c r="F18" s="24"/>
      <c r="G18" s="24"/>
      <c r="H18" s="9" t="s">
        <v>70</v>
      </c>
    </row>
    <row r="19" spans="1:8" x14ac:dyDescent="0.2">
      <c r="A19" s="24" t="s">
        <v>86</v>
      </c>
      <c r="B19" s="24"/>
      <c r="C19" s="24"/>
      <c r="D19" s="24"/>
      <c r="E19" s="24"/>
      <c r="F19" s="24"/>
      <c r="G19" s="24"/>
      <c r="H19" s="9" t="s">
        <v>70</v>
      </c>
    </row>
    <row r="20" spans="1:8" x14ac:dyDescent="0.2">
      <c r="A20" s="24" t="s">
        <v>87</v>
      </c>
      <c r="B20" s="24"/>
      <c r="C20" s="24"/>
      <c r="D20" s="24"/>
      <c r="E20" s="24"/>
      <c r="F20" s="24"/>
      <c r="G20" s="24"/>
      <c r="H20" s="9" t="s">
        <v>70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K4" zoomScale="110" zoomScaleNormal="110" workbookViewId="0">
      <selection activeCell="P4" sqref="P4"/>
    </sheetView>
  </sheetViews>
  <sheetFormatPr baseColWidth="10" defaultColWidth="0" defaultRowHeight="21" customHeight="1" x14ac:dyDescent="0.2"/>
  <cols>
    <col min="1" max="1" width="2.7109375" style="3" customWidth="1"/>
    <col min="2" max="2" width="20.7109375" style="1" customWidth="1"/>
    <col min="3" max="3" width="13.7109375" style="2" customWidth="1"/>
    <col min="4" max="4" width="8.28515625" style="3" customWidth="1"/>
    <col min="5" max="5" width="9.140625" style="1" customWidth="1"/>
    <col min="6" max="6" width="12.85546875" style="1" customWidth="1"/>
    <col min="7" max="7" width="15.7109375" style="2" customWidth="1"/>
    <col min="8" max="8" width="33.42578125" style="2" customWidth="1"/>
    <col min="9" max="9" width="24" style="2" customWidth="1"/>
    <col min="10" max="10" width="14.28515625" style="1" customWidth="1"/>
    <col min="11" max="12" width="11.28515625" style="1" customWidth="1"/>
    <col min="13" max="13" width="7.42578125" style="1" customWidth="1"/>
    <col min="14" max="14" width="9.85546875" style="1" customWidth="1"/>
    <col min="15" max="15" width="19.42578125" style="1" customWidth="1"/>
    <col min="16" max="16" width="22.5703125" style="1" customWidth="1"/>
    <col min="17" max="17" width="19" style="1" customWidth="1"/>
    <col min="18" max="18" width="23.140625" style="2" customWidth="1"/>
    <col min="19" max="19" width="32.85546875" style="2" customWidth="1"/>
    <col min="20" max="21" width="22" style="2" customWidth="1"/>
    <col min="22" max="22" width="8.7109375" style="3" customWidth="1"/>
    <col min="23" max="23" width="11.28515625" style="3" customWidth="1"/>
    <col min="24" max="24" width="13.5703125" style="3" customWidth="1"/>
    <col min="25" max="25" width="11.5703125" style="3" customWidth="1"/>
    <col min="26" max="26" width="14.5703125" style="3" customWidth="1"/>
    <col min="27" max="27" width="16.85546875" style="3" customWidth="1"/>
    <col min="28" max="28" width="10" style="3" customWidth="1"/>
    <col min="29" max="29" width="11.5703125" style="3" customWidth="1"/>
    <col min="30" max="30" width="14.42578125" style="3" customWidth="1"/>
    <col min="31" max="31" width="22.5703125" style="3" customWidth="1"/>
    <col min="32" max="32" width="11.5703125" style="3" customWidth="1"/>
    <col min="33" max="33" width="9" style="3" customWidth="1"/>
    <col min="34" max="34" width="18.7109375" style="3" customWidth="1"/>
    <col min="35" max="35" width="17" style="3" customWidth="1"/>
    <col min="36" max="36" width="12.42578125" style="3" customWidth="1"/>
    <col min="37" max="38" width="11.5703125" style="3" customWidth="1"/>
    <col min="39" max="39" width="10.85546875" style="3" customWidth="1"/>
    <col min="40" max="40" width="9.85546875" style="3" customWidth="1"/>
    <col min="41" max="41" width="11.5703125" style="3" customWidth="1"/>
    <col min="42" max="42" width="11.5703125" style="1" customWidth="1"/>
    <col min="43" max="43" width="29.28515625" style="2" customWidth="1"/>
    <col min="44" max="44" width="14.28515625" style="3" customWidth="1"/>
    <col min="45" max="45" width="15.7109375" style="3" customWidth="1"/>
    <col min="46" max="48" width="29.28515625" style="2" customWidth="1"/>
    <col min="49" max="49" width="11.5703125" style="3" customWidth="1"/>
    <col min="50" max="52" width="0" style="3" hidden="1" customWidth="1"/>
    <col min="53" max="16384" width="11.5703125" style="3" hidden="1"/>
  </cols>
  <sheetData>
    <row r="1" spans="2:48" ht="13.5" customHeight="1" x14ac:dyDescent="0.3">
      <c r="B1" s="7" t="s">
        <v>214</v>
      </c>
    </row>
    <row r="2" spans="2:48" ht="21" customHeight="1" x14ac:dyDescent="0.3">
      <c r="B2" s="7" t="s">
        <v>223</v>
      </c>
      <c r="C2" s="7"/>
    </row>
    <row r="3" spans="2:48" ht="0.75" customHeight="1" thickBot="1" x14ac:dyDescent="0.25"/>
    <row r="4" spans="2:48" ht="131.25" customHeight="1" thickBot="1" x14ac:dyDescent="0.2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64</v>
      </c>
      <c r="L4" s="16" t="s">
        <v>65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5" t="s">
        <v>15</v>
      </c>
      <c r="T4" s="18" t="s">
        <v>16</v>
      </c>
      <c r="U4" s="18" t="s">
        <v>17</v>
      </c>
      <c r="V4" s="18" t="s">
        <v>18</v>
      </c>
      <c r="W4" s="18" t="s">
        <v>19</v>
      </c>
      <c r="X4" s="18" t="s">
        <v>20</v>
      </c>
      <c r="Y4" s="18" t="s">
        <v>21</v>
      </c>
      <c r="Z4" s="18" t="s">
        <v>22</v>
      </c>
      <c r="AA4" s="18" t="s">
        <v>23</v>
      </c>
      <c r="AB4" s="18" t="s">
        <v>24</v>
      </c>
      <c r="AC4" s="18" t="s">
        <v>25</v>
      </c>
      <c r="AD4" s="18" t="s">
        <v>26</v>
      </c>
      <c r="AE4" s="18" t="s">
        <v>27</v>
      </c>
      <c r="AF4" s="18" t="s">
        <v>28</v>
      </c>
      <c r="AG4" s="18" t="s">
        <v>29</v>
      </c>
      <c r="AH4" s="18" t="s">
        <v>30</v>
      </c>
      <c r="AI4" s="18" t="s">
        <v>31</v>
      </c>
      <c r="AJ4" s="18" t="s">
        <v>215</v>
      </c>
      <c r="AK4" s="18" t="s">
        <v>32</v>
      </c>
      <c r="AL4" s="18" t="s">
        <v>33</v>
      </c>
      <c r="AM4" s="18" t="s">
        <v>34</v>
      </c>
      <c r="AN4" s="18" t="s">
        <v>216</v>
      </c>
      <c r="AO4" s="18" t="s">
        <v>35</v>
      </c>
      <c r="AP4" s="18" t="s">
        <v>36</v>
      </c>
      <c r="AQ4" s="5" t="s">
        <v>37</v>
      </c>
      <c r="AR4" s="5" t="s">
        <v>38</v>
      </c>
      <c r="AS4" s="5" t="s">
        <v>39</v>
      </c>
      <c r="AT4" s="5" t="s">
        <v>40</v>
      </c>
      <c r="AU4" s="5" t="s">
        <v>41</v>
      </c>
      <c r="AV4" s="6" t="s">
        <v>42</v>
      </c>
    </row>
    <row r="5" spans="2:48" ht="56.25" customHeight="1" x14ac:dyDescent="0.2">
      <c r="B5" s="26" t="s">
        <v>53</v>
      </c>
      <c r="C5" s="28" t="s">
        <v>51</v>
      </c>
      <c r="D5" s="30" t="s">
        <v>43</v>
      </c>
      <c r="E5" s="32" t="s">
        <v>44</v>
      </c>
      <c r="F5" s="36" t="s">
        <v>45</v>
      </c>
      <c r="G5" s="40" t="s">
        <v>217</v>
      </c>
      <c r="H5" s="38" t="s">
        <v>218</v>
      </c>
      <c r="I5" s="39" t="s">
        <v>54</v>
      </c>
      <c r="J5" s="40" t="s">
        <v>113</v>
      </c>
      <c r="K5" s="41" t="str">
        <f>IF(L5&lt;6,"Moderado (3)",IF(L5&lt;12,"Mayor (4)","Catastrófico (5)"))</f>
        <v>Mayor (4)</v>
      </c>
      <c r="L5" s="48">
        <f>COUNTIF('Criterios impacto'!H2:H20,"SI")</f>
        <v>7</v>
      </c>
      <c r="M5" s="42" t="str">
        <f>VLOOKUP(CONCATENATE(J5,K5),[2]Parámetros!$A$56:$B$80,2,FALSE)</f>
        <v>Alto (8)</v>
      </c>
      <c r="N5" s="30" t="s">
        <v>48</v>
      </c>
      <c r="O5" s="30" t="s">
        <v>55</v>
      </c>
      <c r="P5" s="30" t="s">
        <v>58</v>
      </c>
      <c r="Q5" s="44" t="s">
        <v>219</v>
      </c>
      <c r="R5" s="46" t="s">
        <v>220</v>
      </c>
      <c r="S5" s="34" t="s">
        <v>221</v>
      </c>
      <c r="T5" s="28" t="s">
        <v>212</v>
      </c>
      <c r="U5" s="28" t="s">
        <v>222</v>
      </c>
      <c r="V5" s="53">
        <v>15</v>
      </c>
      <c r="W5" s="53">
        <v>15</v>
      </c>
      <c r="X5" s="53">
        <v>15</v>
      </c>
      <c r="Y5" s="53">
        <v>10</v>
      </c>
      <c r="Z5" s="53">
        <v>15</v>
      </c>
      <c r="AA5" s="53">
        <v>15</v>
      </c>
      <c r="AB5" s="53">
        <v>10</v>
      </c>
      <c r="AC5" s="53">
        <f t="shared" ref="AC5" si="0">SUM(V5:AB5)</f>
        <v>95</v>
      </c>
      <c r="AD5" s="53" t="s">
        <v>52</v>
      </c>
      <c r="AE5" s="53" t="s">
        <v>47</v>
      </c>
      <c r="AF5" s="53" t="str">
        <f>VLOOKUP(CONCATENATE(AD5,AE5),[2]Parámetros!$A$2:$B$10,2,FALSE)</f>
        <v>Moderado</v>
      </c>
      <c r="AG5" s="53">
        <v>50</v>
      </c>
      <c r="AH5" s="53" t="s">
        <v>52</v>
      </c>
      <c r="AI5" s="53" t="s">
        <v>49</v>
      </c>
      <c r="AJ5" s="53" t="s">
        <v>59</v>
      </c>
      <c r="AK5" s="53">
        <v>0</v>
      </c>
      <c r="AL5" s="53">
        <v>0</v>
      </c>
      <c r="AM5" s="55" t="s">
        <v>113</v>
      </c>
      <c r="AN5" s="55" t="s">
        <v>50</v>
      </c>
      <c r="AO5" s="57" t="str">
        <f>VLOOKUP(CONCATENATE(AM5,AN5),[2]Parámetros!$A$56:$B$80,2,FALSE)</f>
        <v>Alto (8)</v>
      </c>
      <c r="AP5" s="30" t="s">
        <v>56</v>
      </c>
      <c r="AQ5" s="51" t="s">
        <v>62</v>
      </c>
      <c r="AR5" s="59" t="s">
        <v>61</v>
      </c>
      <c r="AS5" s="61" t="s">
        <v>213</v>
      </c>
      <c r="AT5" s="36" t="s">
        <v>63</v>
      </c>
      <c r="AU5" s="63" t="s">
        <v>60</v>
      </c>
      <c r="AV5" s="49" t="s">
        <v>57</v>
      </c>
    </row>
    <row r="6" spans="2:48" ht="125.25" customHeight="1" thickBot="1" x14ac:dyDescent="0.25">
      <c r="B6" s="27"/>
      <c r="C6" s="29"/>
      <c r="D6" s="31"/>
      <c r="E6" s="33"/>
      <c r="F6" s="37"/>
      <c r="G6" s="40"/>
      <c r="H6" s="38"/>
      <c r="I6" s="39"/>
      <c r="J6" s="40"/>
      <c r="K6" s="41"/>
      <c r="L6" s="48"/>
      <c r="M6" s="43"/>
      <c r="N6" s="31"/>
      <c r="O6" s="31"/>
      <c r="P6" s="31"/>
      <c r="Q6" s="45"/>
      <c r="R6" s="47"/>
      <c r="S6" s="35"/>
      <c r="T6" s="29"/>
      <c r="U6" s="29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6"/>
      <c r="AN6" s="56"/>
      <c r="AO6" s="58"/>
      <c r="AP6" s="31"/>
      <c r="AQ6" s="52"/>
      <c r="AR6" s="60"/>
      <c r="AS6" s="62"/>
      <c r="AT6" s="37"/>
      <c r="AU6" s="64"/>
      <c r="AV6" s="50"/>
    </row>
    <row r="7" spans="2:48" ht="36.75" customHeight="1" x14ac:dyDescent="0.2">
      <c r="I7" s="10"/>
      <c r="J7" s="11"/>
      <c r="K7" s="12"/>
      <c r="L7" s="13"/>
      <c r="M7" s="11"/>
    </row>
    <row r="8" spans="2:48" ht="21" customHeight="1" x14ac:dyDescent="0.2">
      <c r="I8" s="10"/>
      <c r="J8" s="11"/>
      <c r="K8" s="17"/>
      <c r="L8" s="13"/>
      <c r="M8" s="11"/>
    </row>
  </sheetData>
  <mergeCells count="47">
    <mergeCell ref="AS5:AS6"/>
    <mergeCell ref="AT5:AT6"/>
    <mergeCell ref="AU5:AU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R5:R6"/>
    <mergeCell ref="L5:L6"/>
    <mergeCell ref="AV5:AV6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R5:AR6"/>
    <mergeCell ref="B5:B6"/>
    <mergeCell ref="C5:C6"/>
    <mergeCell ref="D5:D6"/>
    <mergeCell ref="E5:E6"/>
    <mergeCell ref="S5:S6"/>
    <mergeCell ref="F5:F6"/>
    <mergeCell ref="H5:H6"/>
    <mergeCell ref="I5:I6"/>
    <mergeCell ref="J5:J6"/>
    <mergeCell ref="K5:K6"/>
    <mergeCell ref="M5:M6"/>
    <mergeCell ref="G5:G6"/>
    <mergeCell ref="N5:N6"/>
    <mergeCell ref="O5:O6"/>
    <mergeCell ref="P5:P6"/>
    <mergeCell ref="Q5:Q6"/>
  </mergeCells>
  <conditionalFormatting sqref="M5:O5">
    <cfRule type="containsText" dxfId="8" priority="6" operator="containsText" text="Bajo">
      <formula>NOT(ISERROR(SEARCH("Bajo",M5)))</formula>
    </cfRule>
    <cfRule type="containsText" dxfId="7" priority="7" operator="containsText" text="Moderado">
      <formula>NOT(ISERROR(SEARCH("Moderado",M5)))</formula>
    </cfRule>
    <cfRule type="containsText" dxfId="6" priority="8" operator="containsText" text="Alto">
      <formula>NOT(ISERROR(SEARCH("Alto",M5)))</formula>
    </cfRule>
    <cfRule type="containsText" dxfId="5" priority="9" operator="containsText" text="Extremo">
      <formula>NOT(ISERROR(SEARCH("Extremo",M5)))</formula>
    </cfRule>
  </conditionalFormatting>
  <conditionalFormatting sqref="AO5">
    <cfRule type="containsText" dxfId="4" priority="2" operator="containsText" text="Alto">
      <formula>NOT(ISERROR(SEARCH("Alto",AO5)))</formula>
    </cfRule>
    <cfRule type="containsText" dxfId="3" priority="3" operator="containsText" text="Moderado">
      <formula>NOT(ISERROR(SEARCH("Moderado",AO5)))</formula>
    </cfRule>
    <cfRule type="containsText" dxfId="2" priority="4" operator="containsText" text="Bajo">
      <formula>NOT(ISERROR(SEARCH("Bajo",AO5)))</formula>
    </cfRule>
    <cfRule type="containsText" dxfId="1" priority="5" operator="containsText" text="Extremo">
      <formula>NOT(ISERROR(SEARCH("Extremo",AO5)))</formula>
    </cfRule>
  </conditionalFormatting>
  <conditionalFormatting sqref="L5">
    <cfRule type="containsText" dxfId="0" priority="1" operator="containsText" text="❌">
      <formula>NOT(ISERROR(SEARCH(("❌"),(L5))))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PARQUES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carlitosjedi carlitosjedi</cp:lastModifiedBy>
  <dcterms:created xsi:type="dcterms:W3CDTF">2020-10-16T14:54:48Z</dcterms:created>
  <dcterms:modified xsi:type="dcterms:W3CDTF">2022-02-14T19:47:06Z</dcterms:modified>
</cp:coreProperties>
</file>